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LD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2" l="1"/>
  <c r="K43" i="2" s="1"/>
  <c r="J43" i="2" s="1"/>
  <c r="I21" i="2"/>
  <c r="K21" i="2" s="1"/>
  <c r="J21" i="2" s="1"/>
  <c r="I8" i="2"/>
  <c r="K8" i="2" s="1"/>
  <c r="J8" i="2" s="1"/>
  <c r="I99" i="2" l="1"/>
  <c r="K99" i="2" s="1"/>
  <c r="J99" i="2" s="1"/>
  <c r="I91" i="2"/>
  <c r="K91" i="2" s="1"/>
  <c r="J91" i="2" s="1"/>
  <c r="I82" i="2"/>
  <c r="K82" i="2" s="1"/>
  <c r="J82" i="2" s="1"/>
  <c r="I67" i="2"/>
  <c r="K67" i="2" s="1"/>
  <c r="J67" i="2" s="1"/>
  <c r="I74" i="2"/>
  <c r="K74" i="2" s="1"/>
  <c r="J74" i="2" s="1"/>
  <c r="I63" i="2"/>
  <c r="K63" i="2" s="1"/>
  <c r="J63" i="2" s="1"/>
  <c r="I52" i="2"/>
  <c r="K52" i="2" s="1"/>
  <c r="J52" i="2" s="1"/>
  <c r="I37" i="2"/>
  <c r="K37" i="2" s="1"/>
  <c r="J37" i="2" s="1"/>
  <c r="I29" i="2" l="1"/>
  <c r="K29" i="2" s="1"/>
  <c r="J29" i="2" s="1"/>
  <c r="I102" i="2"/>
  <c r="K102" i="2" s="1"/>
  <c r="J102" i="2" s="1"/>
  <c r="I104" i="2" l="1"/>
  <c r="J104" i="2"/>
  <c r="K104" i="2"/>
</calcChain>
</file>

<file path=xl/sharedStrings.xml><?xml version="1.0" encoding="utf-8"?>
<sst xmlns="http://schemas.openxmlformats.org/spreadsheetml/2006/main" count="234" uniqueCount="183">
  <si>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</si>
  <si>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</si>
  <si>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</si>
  <si>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</si>
  <si>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</si>
  <si>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</si>
  <si>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</si>
  <si>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</si>
  <si>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</si>
  <si>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</si>
  <si>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</si>
  <si>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</si>
  <si>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</si>
  <si>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</si>
  <si>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</si>
  <si>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</si>
  <si>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</si>
  <si>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</si>
  <si>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</si>
  <si>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</si>
  <si>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</si>
  <si>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</si>
  <si>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</si>
  <si>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</si>
  <si>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konektivita</t>
  </si>
  <si>
    <t>min. 24 měsíců</t>
  </si>
  <si>
    <t>min. 178°/178°</t>
  </si>
  <si>
    <t>Maximální přípustná cena</t>
  </si>
  <si>
    <t>jas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</si>
  <si>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</si>
  <si>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</si>
  <si>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</si>
  <si>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</si>
  <si>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</si>
  <si>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</si>
  <si>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 xml:space="preserve">Záruka </t>
  </si>
  <si>
    <t>4 635 Kč bez DPH</t>
  </si>
  <si>
    <t>rozhraní pro připojení</t>
  </si>
  <si>
    <t>konektory pro vstup</t>
  </si>
  <si>
    <t>Konektory pro výstup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</si>
  <si>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</si>
  <si>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</si>
  <si>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</si>
  <si>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</si>
  <si>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</si>
  <si>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</si>
  <si>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</si>
  <si>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</si>
  <si>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</si>
  <si>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</si>
  <si>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</si>
  <si>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</si>
  <si>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</si>
  <si>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</si>
  <si>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</si>
  <si>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</si>
  <si>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</si>
  <si>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</si>
  <si>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</si>
  <si>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</si>
  <si>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</si>
  <si>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</si>
  <si>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</si>
  <si>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</si>
  <si>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</si>
  <si>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</si>
  <si>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</si>
  <si>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</si>
  <si>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</si>
  <si>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</si>
  <si>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</si>
  <si>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</si>
  <si>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</si>
  <si>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</si>
  <si>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</si>
  <si>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</si>
  <si>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</si>
  <si>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</si>
  <si>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</si>
  <si>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</si>
  <si>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</si>
  <si>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</si>
  <si>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</si>
  <si>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</si>
  <si>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</si>
  <si>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max. 8 kg</t>
  </si>
  <si>
    <t>10 450 Kč bez DPH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</si>
  <si>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</si>
  <si>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</si>
  <si>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</si>
  <si>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úhlopříčka displeje</t>
  </si>
  <si>
    <t>min. 23,8"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</si>
  <si>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</si>
  <si>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</si>
  <si>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</si>
  <si>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</si>
  <si>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</si>
  <si>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</si>
  <si>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</si>
  <si>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</si>
  <si>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</si>
  <si>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</si>
  <si>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</si>
  <si>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</si>
  <si>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</si>
  <si>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Projektor</t>
  </si>
  <si>
    <t>74 000 Kč bez DPH</t>
  </si>
  <si>
    <t>4 700 Kč bez DPH</t>
  </si>
  <si>
    <t>35 900 Kč bez DPH</t>
  </si>
  <si>
    <t>20 000 Kč bez DPH</t>
  </si>
  <si>
    <t>svítivost</t>
  </si>
  <si>
    <t>Zobrazovací technologie</t>
  </si>
  <si>
    <t>Světelný zdroj</t>
  </si>
  <si>
    <t>laser</t>
  </si>
  <si>
    <t>min. 3 000 000:1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</si>
  <si>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</si>
  <si>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</si>
  <si>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</si>
  <si>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</si>
  <si>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</si>
  <si>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</si>
  <si>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</si>
  <si>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2 roky</t>
  </si>
  <si>
    <t>min. 6000 ANSI</t>
  </si>
  <si>
    <t>min. WUXGA (1920*1200px)</t>
  </si>
  <si>
    <t>3 LCD</t>
  </si>
  <si>
    <t>max. 39 dB</t>
  </si>
  <si>
    <t>max. nativní rozlišení</t>
  </si>
  <si>
    <t>min. 2x HDMI, min. 1x HD BaseT, min. 1x RJ45, min. 1x RS232, min. 1x USB(A), min. 1 audio in, min. 1x audio out</t>
  </si>
  <si>
    <t>horizontální i vertikální posun objektivu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</si>
  <si>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</si>
  <si>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</si>
  <si>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</si>
  <si>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</si>
  <si>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</si>
  <si>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</si>
  <si>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</si>
  <si>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</si>
  <si>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</si>
  <si>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</si>
  <si>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</si>
  <si>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celková velikost plátna</t>
  </si>
  <si>
    <t>290x220 cm</t>
  </si>
  <si>
    <t>projekční plocha</t>
  </si>
  <si>
    <t>min. 280x210 cm</t>
  </si>
  <si>
    <t>způsob stahování</t>
  </si>
  <si>
    <t>motorové</t>
  </si>
  <si>
    <t>Motorové stahovací plátno a postranním vypínacím systémem 4:3, 290x220 cm</t>
  </si>
  <si>
    <t>ochranný tubus pro srolované plátno</t>
  </si>
  <si>
    <t>postranní vypínací systém, eliminuje kroucení okrajů promítací plochy</t>
  </si>
  <si>
    <t>Ovládání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</si>
  <si>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</si>
  <si>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</si>
  <si>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</si>
  <si>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</si>
  <si>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</si>
  <si>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</si>
  <si>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Držák pro PTZ kameru, umístěný na stropě</t>
  </si>
  <si>
    <t>mechanické tlačítko</t>
  </si>
  <si>
    <t>Dodavatel disponuje certifikátem CRESTRON DigitalMedia Certified Designer (nebo vyšší)</t>
  </si>
  <si>
    <t>Dodavatel disponuje certifikátem CRESRTON CTI-P301 Advanced Programming Skills (nebo vyšší)</t>
  </si>
  <si>
    <t>součástí přípojného místa je i kabeláž pro připojení uživatelského zařízení</t>
  </si>
  <si>
    <t>ano, min. HDMI, LAN (všechny kabely délka alespoň 1m)</t>
  </si>
  <si>
    <t>29 990 Kč bez DPH</t>
  </si>
  <si>
    <t>Kamera pro snímaní tabule</t>
  </si>
  <si>
    <t>Popis fungování učebny 
•	Učebna bude sloužit pro hybridní, případně online výuku a techniku budou obsluhovat primárně akademičtí pracovníci, tedy vyučující a musí mít k dispozici uživatelsky jednoduché prostředí. 
•	V katedrovém PC (není součástí tohoto výběrového řízení) budou k dispozici video vstup z PTZ kamery (kamera umístěna na stropě - záběr na vyučujícího, umístění kamery musí být zvoleno tak, že nejširší záběr musí obsahovat alespoň celou tabuli a stanoviště vyučujícího u katedry) a také výstup z kamery pro snímaní tabule pro sdílení obsahu do online prostředí (typicky přes MS Teams). 
•	Zobrazení různých zdrojů signálu (PC nebo přípojné místo) na projektoru</t>
  </si>
  <si>
    <t>min. funkce odstranění prezentujícího, vylepšení obsahu</t>
  </si>
  <si>
    <t xml:space="preserve">certifikace </t>
  </si>
  <si>
    <t>min. MS Teams a Zoom</t>
  </si>
  <si>
    <t>upevnění</t>
  </si>
  <si>
    <t>na stěnu</t>
  </si>
  <si>
    <t>bezdrátové tlačítko pro sdílení obsahu tabule</t>
  </si>
  <si>
    <t>min. 1080p/15fps</t>
  </si>
  <si>
    <t>maximální snímaný rozměr tabule</t>
  </si>
  <si>
    <t>šířka min. 2m, výška min. 1,2m</t>
  </si>
  <si>
    <t>min. 24. měsíců</t>
  </si>
  <si>
    <t>výstupní rozlišení kamery</t>
  </si>
  <si>
    <t>LDF Malá učebna - B01, B23, T18</t>
  </si>
  <si>
    <t> USB 3.1 - Type C</t>
  </si>
  <si>
    <t>podporované rozlišení</t>
  </si>
  <si>
    <t>min. 2160p30</t>
  </si>
  <si>
    <t>min. 1x HDMI</t>
  </si>
  <si>
    <t>Externí nahrávací a streamovací karta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</si>
</sst>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4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5" xfId="0" applyBorder="1"/>
    <xf numFmtId="0" fontId="4" fillId="2" borderId="4" xfId="0" applyFont="1" applyFill="1" applyBorder="1" applyAlignment="1">
      <alignment wrapText="1"/>
    </xf>
    <xf numFmtId="0" fontId="4" fillId="0" borderId="26" xfId="0" applyFont="1" applyBorder="1" applyAlignment="1">
      <alignment vertical="center"/>
    </xf>
    <xf numFmtId="0" fontId="0" fillId="7" borderId="22" xfId="0" applyFill="1" applyBorder="1" applyAlignment="1">
      <alignment horizontal="center"/>
    </xf>
    <xf numFmtId="164" fontId="0" fillId="7" borderId="22" xfId="0" applyNumberFormat="1" applyFill="1" applyBorder="1"/>
    <xf numFmtId="164" fontId="0" fillId="7" borderId="23" xfId="0" applyNumberFormat="1" applyFill="1" applyBorder="1"/>
    <xf numFmtId="0" fontId="0" fillId="0" borderId="0" xfId="0" applyAlignment="1">
      <alignment wrapText="1"/>
    </xf>
    <xf numFmtId="0" fontId="1" fillId="0" borderId="27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6" xfId="0" applyBorder="1"/>
    <xf numFmtId="0" fontId="4" fillId="2" borderId="1" xfId="0" applyFont="1" applyFill="1" applyBorder="1" applyAlignment="1">
      <alignment wrapText="1"/>
    </xf>
    <xf numFmtId="0" fontId="4" fillId="2" borderId="33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0" fillId="2" borderId="38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38" xfId="0" applyBorder="1" applyAlignment="1">
      <alignment vertical="center" wrapText="1"/>
    </xf>
    <xf numFmtId="0" fontId="0" fillId="0" borderId="32" xfId="0" applyBorder="1" applyAlignment="1">
      <alignment wrapText="1"/>
    </xf>
    <xf numFmtId="164" fontId="0" fillId="3" borderId="41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0" xfId="0" applyBorder="1"/>
    <xf numFmtId="165" fontId="1" fillId="0" borderId="41" xfId="0" applyNumberFormat="1" applyFont="1" applyBorder="1"/>
    <xf numFmtId="165" fontId="1" fillId="0" borderId="22" xfId="0" applyNumberFormat="1" applyFont="1" applyBorder="1"/>
    <xf numFmtId="165" fontId="1" fillId="0" borderId="23" xfId="0" applyNumberFormat="1" applyFont="1" applyBorder="1"/>
    <xf numFmtId="0" fontId="1" fillId="0" borderId="28" xfId="0" applyFont="1" applyBorder="1" applyAlignment="1">
      <alignment horizontal="right"/>
    </xf>
    <xf numFmtId="0" fontId="4" fillId="0" borderId="42" xfId="0" applyFont="1" applyBorder="1" applyAlignment="1">
      <alignment vertical="center"/>
    </xf>
    <xf numFmtId="0" fontId="0" fillId="2" borderId="2" xfId="0" applyFill="1" applyBorder="1" applyAlignment="1">
      <alignment wrapText="1"/>
    </xf>
    <xf numFmtId="0" fontId="0" fillId="3" borderId="10" xfId="0" applyFill="1" applyBorder="1" applyAlignment="1" applyProtection="1">
      <alignment wrapText="1"/>
      <protection locked="0"/>
    </xf>
    <xf numFmtId="0" fontId="0" fillId="2" borderId="43" xfId="0" applyFill="1" applyBorder="1" applyAlignment="1">
      <alignment wrapText="1"/>
    </xf>
    <xf numFmtId="0" fontId="0" fillId="3" borderId="44" xfId="0" applyFill="1" applyBorder="1" applyAlignment="1" applyProtection="1">
      <alignment wrapText="1"/>
      <protection locked="0"/>
    </xf>
    <xf numFmtId="164" fontId="0" fillId="9" borderId="29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30" xfId="0" applyNumberFormat="1" applyFill="1" applyBorder="1" applyAlignment="1" applyProtection="1">
      <alignment horizontal="center"/>
      <protection locked="0"/>
    </xf>
    <xf numFmtId="164" fontId="0" fillId="9" borderId="36" xfId="0" applyNumberFormat="1" applyFill="1" applyBorder="1" applyAlignment="1" applyProtection="1">
      <alignment horizontal="center"/>
      <protection locked="0"/>
    </xf>
    <xf numFmtId="0" fontId="1" fillId="6" borderId="21" xfId="0" applyFont="1" applyFill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164" fontId="0" fillId="9" borderId="40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Border="1" applyAlignment="1" applyProtection="1">
      <alignment horizontal="center"/>
      <protection locked="0"/>
    </xf>
    <xf numFmtId="0" fontId="5" fillId="2" borderId="37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2" fillId="11" borderId="20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0" fontId="2" fillId="11" borderId="20" xfId="0" applyFont="1" applyFill="1" applyBorder="1" applyAlignment="1">
      <alignment horizontal="center" vertical="center"/>
    </xf>
    <xf numFmtId="0" fontId="2" fillId="11" borderId="21" xfId="0" applyFont="1" applyFill="1" applyBorder="1" applyAlignment="1">
      <alignment horizontal="center" vertical="center"/>
    </xf>
    <xf numFmtId="0" fontId="2" fillId="11" borderId="35" xfId="0" applyFont="1" applyFill="1" applyBorder="1" applyAlignment="1">
      <alignment horizontal="center" vertical="center"/>
    </xf>
    <xf numFmtId="0" fontId="2" fillId="11" borderId="31" xfId="0" applyFont="1" applyFill="1" applyBorder="1" applyAlignment="1">
      <alignment horizontal="center" vertical="center" wrapText="1"/>
    </xf>
    <xf numFmtId="0" fontId="2" fillId="11" borderId="30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20" xfId="0" applyFill="1" applyBorder="1" applyAlignment="1" applyProtection="1">
      <alignment horizontal="center" vertical="top" wrapText="1"/>
      <protection locked="0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35" xfId="0" applyFill="1" applyBorder="1" applyAlignment="1" applyProtection="1">
      <alignment horizontal="center" vertical="top" wrapText="1"/>
      <protection locked="0"/>
    </xf>
    <xf numFmtId="0" fontId="0" fillId="3" borderId="45" xfId="0" applyFill="1" applyBorder="1" applyAlignment="1" applyProtection="1">
      <alignment horizontal="center" vertical="top" wrapText="1"/>
      <protection locked="0"/>
    </xf>
    <xf numFmtId="0" fontId="0" fillId="3" borderId="46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8"/>
  <sheetViews>
    <sheetView showGridLines="0" tabSelected="1" zoomScale="70" zoomScaleNormal="70" zoomScaleSheetLayoutView="85" zoomScalePageLayoutView="55" workbookViewId="0">
      <selection activeCell="F8" sqref="F8:F20"/>
    </sheetView>
  </sheetViews>
  <sheetFormatPr defaultColWidth="8.85546875" defaultRowHeight="15" x14ac:dyDescent="0.25"/>
  <cols>
    <col min="1" max="1" width="28.85546875" customWidth="1"/>
    <col min="2" max="2" width="37.140625" customWidth="1"/>
    <col min="3" max="3" width="67.7109375" customWidth="1"/>
    <col min="4" max="4" width="76.28515625" customWidth="1"/>
    <col min="5" max="5" width="39.140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02" t="s">
        <v>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4" x14ac:dyDescent="0.25">
      <c r="A2" s="1"/>
      <c r="B2" s="1"/>
    </row>
    <row r="3" spans="1:14" ht="39" customHeight="1" x14ac:dyDescent="0.25">
      <c r="A3" s="103" t="s">
        <v>19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96" t="s">
        <v>0</v>
      </c>
      <c r="B6" s="12"/>
      <c r="C6" s="98" t="s">
        <v>1</v>
      </c>
      <c r="D6" s="99"/>
      <c r="E6" s="100" t="s">
        <v>2</v>
      </c>
      <c r="F6" s="5" t="s">
        <v>3</v>
      </c>
      <c r="G6" s="90" t="s">
        <v>11</v>
      </c>
      <c r="H6" s="94" t="s">
        <v>7</v>
      </c>
      <c r="I6" s="92" t="s">
        <v>10</v>
      </c>
      <c r="J6" s="92" t="s">
        <v>12</v>
      </c>
      <c r="K6" s="92" t="s">
        <v>13</v>
      </c>
    </row>
    <row r="7" spans="1:14" ht="15.75" thickBot="1" x14ac:dyDescent="0.3">
      <c r="A7" s="97"/>
      <c r="B7" s="13"/>
      <c r="C7" s="10" t="s">
        <v>4</v>
      </c>
      <c r="D7" s="10" t="s">
        <v>5</v>
      </c>
      <c r="E7" s="101"/>
      <c r="F7" s="11" t="s">
        <v>6</v>
      </c>
      <c r="G7" s="91"/>
      <c r="H7" s="95"/>
      <c r="I7" s="93"/>
      <c r="J7" s="93"/>
      <c r="K7" s="93"/>
    </row>
    <row r="8" spans="1:14" ht="15.75" thickBot="1" x14ac:dyDescent="0.3">
      <c r="A8" s="69" t="s">
        <v>177</v>
      </c>
      <c r="B8" s="87" t="s">
        <v>105</v>
      </c>
      <c r="C8" s="30" t="s">
        <v>27</v>
      </c>
      <c r="D8" s="79" t="s">
        <v>106</v>
      </c>
      <c r="E8" s="80"/>
      <c r="F8" s="104"/>
      <c r="G8" s="49"/>
      <c r="H8" s="26">
        <v>3</v>
      </c>
      <c r="I8" s="27">
        <f>G8*H8</f>
        <v>0</v>
      </c>
      <c r="J8" s="27">
        <f>K8-I8</f>
        <v>0</v>
      </c>
      <c r="K8" s="28">
        <f>I8*1.21</f>
        <v>0</v>
      </c>
      <c r="M8" s="34"/>
      <c r="N8" s="35"/>
    </row>
    <row r="9" spans="1:14" x14ac:dyDescent="0.25">
      <c r="A9" s="69"/>
      <c r="B9" s="88"/>
      <c r="C9" s="42" t="s">
        <v>110</v>
      </c>
      <c r="D9" s="20" t="s">
        <v>123</v>
      </c>
      <c r="E9" s="21"/>
      <c r="F9" s="105"/>
      <c r="G9" s="50"/>
      <c r="H9" s="4"/>
      <c r="I9" s="8"/>
      <c r="J9" s="9"/>
      <c r="K9" s="9"/>
      <c r="M9" s="34"/>
      <c r="N9" s="35"/>
    </row>
    <row r="10" spans="1:14" x14ac:dyDescent="0.25">
      <c r="A10" s="69"/>
      <c r="B10" s="88"/>
      <c r="C10" s="43" t="s">
        <v>127</v>
      </c>
      <c r="D10" s="20" t="s">
        <v>124</v>
      </c>
      <c r="E10" s="21"/>
      <c r="F10" s="105"/>
      <c r="G10" s="50"/>
      <c r="H10" s="4"/>
      <c r="I10" s="8"/>
      <c r="J10" s="9"/>
      <c r="K10" s="9"/>
      <c r="M10" s="34"/>
      <c r="N10" s="35"/>
    </row>
    <row r="11" spans="1:14" x14ac:dyDescent="0.25">
      <c r="A11" s="69"/>
      <c r="B11" s="88"/>
      <c r="C11" s="43" t="s">
        <v>111</v>
      </c>
      <c r="D11" s="20" t="s">
        <v>125</v>
      </c>
      <c r="E11" s="21"/>
      <c r="F11" s="105"/>
      <c r="G11" s="50"/>
      <c r="H11" s="4"/>
      <c r="I11" s="8"/>
      <c r="J11" s="9"/>
      <c r="K11" s="9"/>
      <c r="M11" s="34"/>
      <c r="N11" s="35"/>
    </row>
    <row r="12" spans="1:14" x14ac:dyDescent="0.25">
      <c r="A12" s="69"/>
      <c r="B12" s="88"/>
      <c r="C12" s="43" t="s">
        <v>112</v>
      </c>
      <c r="D12" s="20" t="s">
        <v>113</v>
      </c>
      <c r="E12" s="21"/>
      <c r="F12" s="105"/>
      <c r="G12" s="50"/>
      <c r="H12" s="4"/>
      <c r="I12" s="8"/>
      <c r="J12" s="9"/>
      <c r="K12" s="9"/>
      <c r="M12" s="34"/>
      <c r="N12" s="35"/>
    </row>
    <row r="13" spans="1:14" x14ac:dyDescent="0.25">
      <c r="A13" s="69"/>
      <c r="B13" s="88"/>
      <c r="C13" s="43" t="s">
        <v>82</v>
      </c>
      <c r="D13" s="20" t="s">
        <v>114</v>
      </c>
      <c r="E13" s="21"/>
      <c r="F13" s="105"/>
      <c r="G13" s="50"/>
      <c r="H13" s="4"/>
      <c r="I13" s="8"/>
      <c r="J13" s="9"/>
      <c r="K13" s="9"/>
      <c r="M13" s="34"/>
      <c r="N13" s="35"/>
    </row>
    <row r="14" spans="1:14" ht="30" x14ac:dyDescent="0.25">
      <c r="A14" s="69"/>
      <c r="B14" s="88"/>
      <c r="C14" s="43" t="s">
        <v>22</v>
      </c>
      <c r="D14" s="20" t="s">
        <v>128</v>
      </c>
      <c r="E14" s="21"/>
      <c r="F14" s="105"/>
      <c r="G14" s="50"/>
      <c r="H14" s="4"/>
      <c r="I14" s="8"/>
      <c r="J14" s="9"/>
      <c r="K14" s="9"/>
      <c r="M14" s="34"/>
      <c r="N14" s="35"/>
    </row>
    <row r="15" spans="1:14" x14ac:dyDescent="0.25">
      <c r="A15" s="69"/>
      <c r="B15" s="88"/>
      <c r="C15" s="43" t="s">
        <v>23</v>
      </c>
      <c r="D15" s="20" t="s">
        <v>85</v>
      </c>
      <c r="E15" s="21"/>
      <c r="F15" s="105"/>
      <c r="G15" s="50"/>
      <c r="H15" s="4"/>
      <c r="I15" s="8"/>
      <c r="J15" s="9"/>
      <c r="K15" s="9"/>
      <c r="M15" s="34"/>
      <c r="N15" s="35"/>
    </row>
    <row r="16" spans="1:14" x14ac:dyDescent="0.25">
      <c r="A16" s="69"/>
      <c r="B16" s="88"/>
      <c r="C16" s="43" t="s">
        <v>115</v>
      </c>
      <c r="D16" s="20" t="s">
        <v>116</v>
      </c>
      <c r="E16" s="21"/>
      <c r="F16" s="105"/>
      <c r="G16" s="50"/>
      <c r="H16" s="4"/>
      <c r="I16" s="8"/>
      <c r="J16" s="9"/>
      <c r="K16" s="9"/>
      <c r="M16" s="34"/>
      <c r="N16" s="35"/>
    </row>
    <row r="17" spans="1:14" x14ac:dyDescent="0.25">
      <c r="A17" s="69"/>
      <c r="B17" s="88"/>
      <c r="C17" s="43" t="s">
        <v>117</v>
      </c>
      <c r="D17" s="20" t="s">
        <v>129</v>
      </c>
      <c r="E17" s="21"/>
      <c r="F17" s="105"/>
      <c r="G17" s="50"/>
      <c r="H17" s="4"/>
      <c r="I17" s="8"/>
      <c r="J17" s="9"/>
      <c r="K17" s="9"/>
      <c r="M17" s="34"/>
      <c r="N17" s="35"/>
    </row>
    <row r="18" spans="1:14" x14ac:dyDescent="0.25">
      <c r="A18" s="69"/>
      <c r="B18" s="88"/>
      <c r="C18" s="43" t="s">
        <v>118</v>
      </c>
      <c r="D18" s="20" t="s">
        <v>126</v>
      </c>
      <c r="E18" s="21"/>
      <c r="F18" s="105"/>
      <c r="G18" s="50"/>
      <c r="H18" s="4"/>
      <c r="I18" s="8"/>
      <c r="J18" s="9"/>
      <c r="K18" s="9"/>
      <c r="M18" s="34"/>
      <c r="N18" s="35"/>
    </row>
    <row r="19" spans="1:14" x14ac:dyDescent="0.25">
      <c r="A19" s="69"/>
      <c r="B19" s="88"/>
      <c r="C19" s="43" t="s">
        <v>119</v>
      </c>
      <c r="D19" s="20" t="s">
        <v>120</v>
      </c>
      <c r="E19" s="15"/>
      <c r="F19" s="105"/>
      <c r="G19" s="50"/>
      <c r="H19" s="4"/>
      <c r="I19" s="8"/>
      <c r="J19" s="9"/>
      <c r="K19" s="9"/>
      <c r="M19" s="34"/>
      <c r="N19" s="35"/>
    </row>
    <row r="20" spans="1:14" ht="15.75" thickBot="1" x14ac:dyDescent="0.3">
      <c r="A20" s="69"/>
      <c r="B20" s="89"/>
      <c r="C20" s="47" t="s">
        <v>121</v>
      </c>
      <c r="D20" s="45" t="s">
        <v>122</v>
      </c>
      <c r="E20" s="46"/>
      <c r="F20" s="106"/>
      <c r="G20" s="50"/>
      <c r="H20" s="4"/>
      <c r="I20" s="8"/>
      <c r="J20" s="9"/>
      <c r="K20" s="9"/>
      <c r="M20" s="34"/>
      <c r="N20" s="35"/>
    </row>
    <row r="21" spans="1:14" ht="15.75" thickBot="1" x14ac:dyDescent="0.3">
      <c r="A21" s="69"/>
      <c r="B21" s="81" t="s">
        <v>130</v>
      </c>
      <c r="C21" s="30" t="s">
        <v>27</v>
      </c>
      <c r="D21" s="79" t="s">
        <v>107</v>
      </c>
      <c r="E21" s="80"/>
      <c r="F21" s="104"/>
      <c r="G21" s="49"/>
      <c r="H21" s="26">
        <v>3</v>
      </c>
      <c r="I21" s="27">
        <f>G21*H21</f>
        <v>0</v>
      </c>
      <c r="J21" s="27">
        <f>K21-I21</f>
        <v>0</v>
      </c>
      <c r="K21" s="28">
        <f>I21*1.21</f>
        <v>0</v>
      </c>
      <c r="M21" s="34"/>
      <c r="N21" s="35"/>
    </row>
    <row r="22" spans="1:14" x14ac:dyDescent="0.25">
      <c r="A22" s="69"/>
      <c r="B22" s="82"/>
      <c r="C22" s="23" t="s">
        <v>134</v>
      </c>
      <c r="D22" s="24" t="s">
        <v>93</v>
      </c>
      <c r="E22" s="21"/>
      <c r="F22" s="105"/>
      <c r="G22" s="50"/>
      <c r="H22" s="4"/>
      <c r="I22" s="8"/>
      <c r="J22" s="9"/>
      <c r="K22" s="9"/>
      <c r="M22" s="34"/>
      <c r="N22" s="35"/>
    </row>
    <row r="23" spans="1:14" x14ac:dyDescent="0.25">
      <c r="A23" s="69"/>
      <c r="B23" s="82"/>
      <c r="C23" s="25" t="s">
        <v>135</v>
      </c>
      <c r="D23" s="20" t="s">
        <v>136</v>
      </c>
      <c r="E23" s="15"/>
      <c r="F23" s="105"/>
      <c r="G23" s="50"/>
      <c r="H23" s="4"/>
      <c r="I23" s="8"/>
      <c r="J23" s="9"/>
      <c r="K23" s="9"/>
      <c r="M23" s="34"/>
      <c r="N23" s="35"/>
    </row>
    <row r="24" spans="1:14" x14ac:dyDescent="0.25">
      <c r="A24" s="69"/>
      <c r="B24" s="82"/>
      <c r="C24" s="25" t="s">
        <v>137</v>
      </c>
      <c r="D24" s="20" t="s">
        <v>138</v>
      </c>
      <c r="E24" s="15"/>
      <c r="F24" s="105"/>
      <c r="G24" s="50"/>
      <c r="H24" s="4"/>
      <c r="I24" s="8"/>
      <c r="J24" s="9"/>
      <c r="K24" s="9"/>
      <c r="M24" s="34"/>
      <c r="N24" s="35"/>
    </row>
    <row r="25" spans="1:14" x14ac:dyDescent="0.25">
      <c r="A25" s="69"/>
      <c r="B25" s="82"/>
      <c r="C25" s="25" t="s">
        <v>139</v>
      </c>
      <c r="D25" s="20" t="s">
        <v>140</v>
      </c>
      <c r="E25" s="15"/>
      <c r="F25" s="105"/>
      <c r="G25" s="50"/>
      <c r="H25" s="4"/>
      <c r="I25" s="8"/>
      <c r="J25" s="9"/>
      <c r="K25" s="9"/>
      <c r="M25" s="34"/>
      <c r="N25" s="35"/>
    </row>
    <row r="26" spans="1:14" x14ac:dyDescent="0.25">
      <c r="A26" s="69"/>
      <c r="B26" s="82"/>
      <c r="C26" s="25" t="s">
        <v>133</v>
      </c>
      <c r="D26" s="20" t="s">
        <v>18</v>
      </c>
      <c r="E26" s="15"/>
      <c r="F26" s="105"/>
      <c r="G26" s="50"/>
      <c r="H26" s="4"/>
      <c r="I26" s="8"/>
      <c r="J26" s="9"/>
      <c r="K26" s="9"/>
      <c r="M26" s="34"/>
      <c r="N26" s="35"/>
    </row>
    <row r="27" spans="1:14" x14ac:dyDescent="0.25">
      <c r="A27" s="69"/>
      <c r="B27" s="82"/>
      <c r="C27" s="25" t="s">
        <v>131</v>
      </c>
      <c r="D27" s="20" t="s">
        <v>132</v>
      </c>
      <c r="E27" s="15"/>
      <c r="F27" s="105"/>
      <c r="G27" s="50"/>
      <c r="H27" s="4"/>
      <c r="I27" s="8"/>
      <c r="J27" s="9"/>
      <c r="K27" s="9"/>
      <c r="M27" s="34"/>
      <c r="N27" s="35"/>
    </row>
    <row r="28" spans="1:14" ht="15.75" thickBot="1" x14ac:dyDescent="0.3">
      <c r="A28" s="69"/>
      <c r="B28" s="83"/>
      <c r="C28" s="31" t="s">
        <v>35</v>
      </c>
      <c r="D28" s="32" t="s">
        <v>25</v>
      </c>
      <c r="E28" s="33"/>
      <c r="F28" s="106"/>
      <c r="G28" s="50"/>
      <c r="H28" s="4"/>
      <c r="I28" s="8"/>
      <c r="J28" s="9"/>
      <c r="K28" s="9"/>
      <c r="M28" s="34"/>
      <c r="N28" s="35"/>
    </row>
    <row r="29" spans="1:14" ht="15.75" thickBot="1" x14ac:dyDescent="0.3">
      <c r="A29" s="69"/>
      <c r="B29" s="81" t="s">
        <v>147</v>
      </c>
      <c r="C29" s="44" t="s">
        <v>27</v>
      </c>
      <c r="D29" s="79" t="s">
        <v>108</v>
      </c>
      <c r="E29" s="80"/>
      <c r="F29" s="104"/>
      <c r="G29" s="49"/>
      <c r="H29" s="26">
        <v>3</v>
      </c>
      <c r="I29" s="27">
        <f>G29*H29</f>
        <v>0</v>
      </c>
      <c r="J29" s="27">
        <f>K29-I29</f>
        <v>0</v>
      </c>
      <c r="K29" s="28">
        <f>I29*1.21</f>
        <v>0</v>
      </c>
      <c r="M29" s="34"/>
      <c r="N29" s="35"/>
    </row>
    <row r="30" spans="1:14" ht="18.399999999999999" customHeight="1" x14ac:dyDescent="0.25">
      <c r="A30" s="69"/>
      <c r="B30" s="82"/>
      <c r="C30" s="23" t="s">
        <v>145</v>
      </c>
      <c r="D30" s="24" t="s">
        <v>146</v>
      </c>
      <c r="E30" s="21"/>
      <c r="F30" s="105"/>
      <c r="G30" s="63"/>
      <c r="H30" s="63"/>
      <c r="I30" s="63"/>
      <c r="J30" s="63"/>
      <c r="K30" s="63"/>
      <c r="M30" s="34"/>
      <c r="N30" s="35"/>
    </row>
    <row r="31" spans="1:14" ht="18.399999999999999" customHeight="1" x14ac:dyDescent="0.25">
      <c r="A31" s="69"/>
      <c r="B31" s="82"/>
      <c r="C31" s="23" t="s">
        <v>148</v>
      </c>
      <c r="D31" s="24" t="s">
        <v>18</v>
      </c>
      <c r="E31" s="21"/>
      <c r="F31" s="105"/>
      <c r="G31" s="64"/>
      <c r="H31" s="64"/>
      <c r="I31" s="64"/>
      <c r="J31" s="64"/>
      <c r="K31" s="64"/>
      <c r="M31" s="34"/>
      <c r="N31" s="35"/>
    </row>
    <row r="32" spans="1:14" ht="18.399999999999999" customHeight="1" x14ac:dyDescent="0.25">
      <c r="A32" s="69"/>
      <c r="B32" s="82"/>
      <c r="C32" s="25" t="s">
        <v>150</v>
      </c>
      <c r="D32" s="20" t="s">
        <v>158</v>
      </c>
      <c r="E32" s="15"/>
      <c r="F32" s="105"/>
      <c r="G32" s="64"/>
      <c r="H32" s="64"/>
      <c r="I32" s="64"/>
      <c r="J32" s="64"/>
      <c r="K32" s="64"/>
      <c r="M32" s="34"/>
      <c r="N32" s="35"/>
    </row>
    <row r="33" spans="1:14" ht="18.399999999999999" customHeight="1" x14ac:dyDescent="0.25">
      <c r="A33" s="69"/>
      <c r="B33" s="82"/>
      <c r="C33" s="23" t="s">
        <v>141</v>
      </c>
      <c r="D33" s="24" t="s">
        <v>142</v>
      </c>
      <c r="E33" s="15"/>
      <c r="F33" s="105"/>
      <c r="G33" s="64"/>
      <c r="H33" s="64"/>
      <c r="I33" s="64"/>
      <c r="J33" s="64"/>
      <c r="K33" s="64"/>
      <c r="M33" s="34"/>
      <c r="N33" s="35"/>
    </row>
    <row r="34" spans="1:14" ht="18.399999999999999" customHeight="1" x14ac:dyDescent="0.25">
      <c r="A34" s="69"/>
      <c r="B34" s="82"/>
      <c r="C34" s="25" t="s">
        <v>143</v>
      </c>
      <c r="D34" s="20" t="s">
        <v>144</v>
      </c>
      <c r="E34" s="15"/>
      <c r="F34" s="105"/>
      <c r="G34" s="64"/>
      <c r="H34" s="64"/>
      <c r="I34" s="64"/>
      <c r="J34" s="64"/>
      <c r="K34" s="64"/>
      <c r="M34" s="34"/>
      <c r="N34" s="35"/>
    </row>
    <row r="35" spans="1:14" ht="18.399999999999999" customHeight="1" x14ac:dyDescent="0.25">
      <c r="A35" s="69"/>
      <c r="B35" s="82"/>
      <c r="C35" s="25" t="s">
        <v>149</v>
      </c>
      <c r="D35" s="20" t="s">
        <v>18</v>
      </c>
      <c r="E35" s="15"/>
      <c r="F35" s="105"/>
      <c r="G35" s="64"/>
      <c r="H35" s="64"/>
      <c r="I35" s="64"/>
      <c r="J35" s="64"/>
      <c r="K35" s="64"/>
      <c r="M35" s="34"/>
      <c r="N35" s="35"/>
    </row>
    <row r="36" spans="1:14" ht="18.95" customHeight="1" thickBot="1" x14ac:dyDescent="0.3">
      <c r="A36" s="69"/>
      <c r="B36" s="83"/>
      <c r="C36" s="31" t="s">
        <v>35</v>
      </c>
      <c r="D36" s="32" t="s">
        <v>25</v>
      </c>
      <c r="E36" s="33"/>
      <c r="F36" s="106"/>
      <c r="G36" s="65"/>
      <c r="H36" s="65"/>
      <c r="I36" s="65"/>
      <c r="J36" s="65"/>
      <c r="K36" s="65"/>
      <c r="M36" s="34"/>
      <c r="N36" s="35"/>
    </row>
    <row r="37" spans="1:14" ht="15" customHeight="1" thickBot="1" x14ac:dyDescent="0.3">
      <c r="A37" s="69"/>
      <c r="B37" s="81" t="s">
        <v>182</v>
      </c>
      <c r="C37" s="22" t="s">
        <v>27</v>
      </c>
      <c r="D37" s="79" t="s">
        <v>36</v>
      </c>
      <c r="E37" s="80"/>
      <c r="F37" s="104"/>
      <c r="G37" s="49"/>
      <c r="H37" s="26">
        <v>3</v>
      </c>
      <c r="I37" s="27">
        <f>G37*H37</f>
        <v>0</v>
      </c>
      <c r="J37" s="27">
        <f>K37-I37</f>
        <v>0</v>
      </c>
      <c r="K37" s="28">
        <f>I37*1.21</f>
        <v>0</v>
      </c>
      <c r="M37" s="34"/>
      <c r="N37" s="35"/>
    </row>
    <row r="38" spans="1:14" ht="14.65" customHeight="1" x14ac:dyDescent="0.25">
      <c r="A38" s="69"/>
      <c r="B38" s="82"/>
      <c r="C38" s="36" t="s">
        <v>37</v>
      </c>
      <c r="D38" s="24" t="s">
        <v>178</v>
      </c>
      <c r="E38" s="21"/>
      <c r="F38" s="105"/>
      <c r="G38" s="63"/>
      <c r="H38" s="63"/>
      <c r="I38" s="63"/>
      <c r="J38" s="63"/>
      <c r="K38" s="63"/>
      <c r="M38" s="34"/>
      <c r="N38" s="35"/>
    </row>
    <row r="39" spans="1:14" ht="14.65" customHeight="1" x14ac:dyDescent="0.25">
      <c r="A39" s="69"/>
      <c r="B39" s="82"/>
      <c r="C39" s="36" t="s">
        <v>179</v>
      </c>
      <c r="D39" s="24" t="s">
        <v>180</v>
      </c>
      <c r="E39" s="21"/>
      <c r="F39" s="105"/>
      <c r="G39" s="78"/>
      <c r="H39" s="78"/>
      <c r="I39" s="78"/>
      <c r="J39" s="78"/>
      <c r="K39" s="78"/>
      <c r="M39" s="34"/>
      <c r="N39" s="35"/>
    </row>
    <row r="40" spans="1:14" ht="14.65" customHeight="1" x14ac:dyDescent="0.25">
      <c r="A40" s="69"/>
      <c r="B40" s="82"/>
      <c r="C40" s="36" t="s">
        <v>38</v>
      </c>
      <c r="D40" s="24" t="s">
        <v>181</v>
      </c>
      <c r="E40" s="21"/>
      <c r="F40" s="105"/>
      <c r="G40" s="78"/>
      <c r="H40" s="78"/>
      <c r="I40" s="78"/>
      <c r="J40" s="78"/>
      <c r="K40" s="78"/>
      <c r="M40" s="34"/>
      <c r="N40" s="35"/>
    </row>
    <row r="41" spans="1:14" ht="14.65" customHeight="1" x14ac:dyDescent="0.25">
      <c r="A41" s="69"/>
      <c r="B41" s="82"/>
      <c r="C41" s="36" t="s">
        <v>39</v>
      </c>
      <c r="D41" s="24" t="s">
        <v>181</v>
      </c>
      <c r="E41" s="21"/>
      <c r="F41" s="105"/>
      <c r="G41" s="64"/>
      <c r="H41" s="64"/>
      <c r="I41" s="64"/>
      <c r="J41" s="64"/>
      <c r="K41" s="64"/>
      <c r="M41" s="34"/>
      <c r="N41" s="35"/>
    </row>
    <row r="42" spans="1:14" ht="15" customHeight="1" thickBot="1" x14ac:dyDescent="0.3">
      <c r="A42" s="69"/>
      <c r="B42" s="83"/>
      <c r="C42" s="31" t="s">
        <v>35</v>
      </c>
      <c r="D42" s="32" t="s">
        <v>25</v>
      </c>
      <c r="E42" s="33"/>
      <c r="F42" s="107"/>
      <c r="G42" s="64"/>
      <c r="H42" s="64"/>
      <c r="I42" s="64"/>
      <c r="J42" s="64"/>
      <c r="K42" s="64"/>
      <c r="M42" s="34"/>
      <c r="N42" s="35"/>
    </row>
    <row r="43" spans="1:14" ht="19.5" customHeight="1" thickBot="1" x14ac:dyDescent="0.3">
      <c r="A43" s="69"/>
      <c r="B43" s="81" t="s">
        <v>164</v>
      </c>
      <c r="C43" s="44" t="s">
        <v>27</v>
      </c>
      <c r="D43" s="79" t="s">
        <v>163</v>
      </c>
      <c r="E43" s="80"/>
      <c r="F43" s="108"/>
      <c r="G43" s="49"/>
      <c r="H43" s="26">
        <v>3</v>
      </c>
      <c r="I43" s="27">
        <f>G43*H43</f>
        <v>0</v>
      </c>
      <c r="J43" s="27">
        <f>K43-I43</f>
        <v>0</v>
      </c>
      <c r="K43" s="28">
        <f>I43*1.21</f>
        <v>0</v>
      </c>
      <c r="M43" s="34"/>
      <c r="N43" s="35"/>
    </row>
    <row r="44" spans="1:14" ht="19.5" customHeight="1" x14ac:dyDescent="0.25">
      <c r="A44" s="69"/>
      <c r="B44" s="82"/>
      <c r="C44" s="25" t="s">
        <v>176</v>
      </c>
      <c r="D44" s="61" t="s">
        <v>172</v>
      </c>
      <c r="E44" s="62"/>
      <c r="F44" s="105"/>
      <c r="G44" s="66"/>
      <c r="H44" s="63"/>
      <c r="I44" s="63"/>
      <c r="J44" s="63"/>
      <c r="K44" s="63"/>
      <c r="M44" s="34"/>
      <c r="N44" s="35"/>
    </row>
    <row r="45" spans="1:14" ht="19.5" customHeight="1" x14ac:dyDescent="0.25">
      <c r="A45" s="69"/>
      <c r="B45" s="82"/>
      <c r="C45" s="25" t="s">
        <v>173</v>
      </c>
      <c r="D45" s="61" t="s">
        <v>174</v>
      </c>
      <c r="E45" s="62"/>
      <c r="F45" s="105"/>
      <c r="G45" s="67"/>
      <c r="H45" s="64"/>
      <c r="I45" s="64"/>
      <c r="J45" s="64"/>
      <c r="K45" s="64"/>
      <c r="M45" s="34"/>
      <c r="N45" s="35"/>
    </row>
    <row r="46" spans="1:14" ht="19.5" customHeight="1" x14ac:dyDescent="0.25">
      <c r="A46" s="69"/>
      <c r="B46" s="82"/>
      <c r="C46" s="25" t="s">
        <v>171</v>
      </c>
      <c r="D46" s="61" t="s">
        <v>18</v>
      </c>
      <c r="E46" s="62"/>
      <c r="F46" s="105"/>
      <c r="G46" s="67"/>
      <c r="H46" s="64"/>
      <c r="I46" s="64"/>
      <c r="J46" s="64"/>
      <c r="K46" s="64"/>
      <c r="M46" s="34"/>
      <c r="N46" s="35"/>
    </row>
    <row r="47" spans="1:14" ht="19.5" customHeight="1" x14ac:dyDescent="0.25">
      <c r="A47" s="69"/>
      <c r="B47" s="82"/>
      <c r="C47" s="25" t="s">
        <v>169</v>
      </c>
      <c r="D47" s="61" t="s">
        <v>170</v>
      </c>
      <c r="E47" s="62"/>
      <c r="F47" s="105"/>
      <c r="G47" s="67"/>
      <c r="H47" s="64"/>
      <c r="I47" s="64"/>
      <c r="J47" s="64"/>
      <c r="K47" s="64"/>
      <c r="M47" s="34"/>
      <c r="N47" s="35"/>
    </row>
    <row r="48" spans="1:14" ht="19.5" customHeight="1" x14ac:dyDescent="0.25">
      <c r="A48" s="69"/>
      <c r="B48" s="82"/>
      <c r="C48" s="25" t="s">
        <v>167</v>
      </c>
      <c r="D48" s="61" t="s">
        <v>168</v>
      </c>
      <c r="E48" s="62"/>
      <c r="F48" s="105"/>
      <c r="G48" s="67"/>
      <c r="H48" s="64"/>
      <c r="I48" s="64"/>
      <c r="J48" s="64"/>
      <c r="K48" s="64"/>
      <c r="M48" s="34"/>
      <c r="N48" s="35"/>
    </row>
    <row r="49" spans="1:14" ht="19.5" customHeight="1" x14ac:dyDescent="0.25">
      <c r="A49" s="69"/>
      <c r="B49" s="82"/>
      <c r="C49" s="25" t="s">
        <v>117</v>
      </c>
      <c r="D49" s="61" t="s">
        <v>166</v>
      </c>
      <c r="E49" s="62"/>
      <c r="F49" s="105"/>
      <c r="G49" s="67"/>
      <c r="H49" s="64"/>
      <c r="I49" s="64"/>
      <c r="J49" s="64"/>
      <c r="K49" s="64"/>
      <c r="M49" s="34"/>
      <c r="N49" s="35"/>
    </row>
    <row r="50" spans="1:14" ht="19.5" customHeight="1" x14ac:dyDescent="0.25">
      <c r="A50" s="69"/>
      <c r="B50" s="82"/>
      <c r="C50" s="25" t="s">
        <v>23</v>
      </c>
      <c r="D50" s="61" t="s">
        <v>154</v>
      </c>
      <c r="E50" s="62"/>
      <c r="F50" s="105"/>
      <c r="G50" s="67"/>
      <c r="H50" s="64"/>
      <c r="I50" s="64"/>
      <c r="J50" s="64"/>
      <c r="K50" s="64"/>
      <c r="M50" s="34"/>
      <c r="N50" s="35"/>
    </row>
    <row r="51" spans="1:14" ht="19.5" customHeight="1" thickBot="1" x14ac:dyDescent="0.3">
      <c r="A51" s="69"/>
      <c r="B51" s="83"/>
      <c r="C51" s="58" t="s">
        <v>121</v>
      </c>
      <c r="D51" s="59" t="s">
        <v>175</v>
      </c>
      <c r="E51" s="60"/>
      <c r="F51" s="106"/>
      <c r="G51" s="68"/>
      <c r="H51" s="65"/>
      <c r="I51" s="65"/>
      <c r="J51" s="65"/>
      <c r="K51" s="65"/>
      <c r="M51" s="34"/>
      <c r="N51" s="35"/>
    </row>
    <row r="52" spans="1:14" ht="15.75" thickBot="1" x14ac:dyDescent="0.3">
      <c r="A52" s="69"/>
      <c r="B52" s="81" t="s">
        <v>32</v>
      </c>
      <c r="C52" s="30" t="s">
        <v>27</v>
      </c>
      <c r="D52" s="79" t="s">
        <v>40</v>
      </c>
      <c r="E52" s="80"/>
      <c r="F52" s="104"/>
      <c r="G52" s="49"/>
      <c r="H52" s="26">
        <v>3</v>
      </c>
      <c r="I52" s="27">
        <f>G52*H52</f>
        <v>0</v>
      </c>
      <c r="J52" s="27">
        <f>K52-I52</f>
        <v>0</v>
      </c>
      <c r="K52" s="28">
        <f>I52*1.21</f>
        <v>0</v>
      </c>
      <c r="M52" s="34"/>
      <c r="N52" s="35"/>
    </row>
    <row r="53" spans="1:14" x14ac:dyDescent="0.25">
      <c r="A53" s="69"/>
      <c r="B53" s="82"/>
      <c r="C53" s="23" t="s">
        <v>41</v>
      </c>
      <c r="D53" s="24" t="s">
        <v>42</v>
      </c>
      <c r="E53" s="21"/>
      <c r="F53" s="105"/>
      <c r="G53" s="63"/>
      <c r="H53" s="63"/>
      <c r="I53" s="63"/>
      <c r="J53" s="63"/>
      <c r="K53" s="63"/>
      <c r="M53" s="34"/>
      <c r="N53" s="35"/>
    </row>
    <row r="54" spans="1:14" x14ac:dyDescent="0.25">
      <c r="A54" s="69"/>
      <c r="B54" s="82"/>
      <c r="C54" s="23" t="s">
        <v>43</v>
      </c>
      <c r="D54" s="24" t="s">
        <v>44</v>
      </c>
      <c r="E54" s="21"/>
      <c r="F54" s="105"/>
      <c r="G54" s="64"/>
      <c r="H54" s="64"/>
      <c r="I54" s="64"/>
      <c r="J54" s="64"/>
      <c r="K54" s="64"/>
      <c r="M54" s="34"/>
      <c r="N54" s="35"/>
    </row>
    <row r="55" spans="1:14" x14ac:dyDescent="0.25">
      <c r="A55" s="69"/>
      <c r="B55" s="82"/>
      <c r="C55" s="23" t="s">
        <v>45</v>
      </c>
      <c r="D55" s="24" t="s">
        <v>46</v>
      </c>
      <c r="E55" s="21"/>
      <c r="F55" s="105"/>
      <c r="G55" s="64"/>
      <c r="H55" s="64"/>
      <c r="I55" s="64"/>
      <c r="J55" s="64"/>
      <c r="K55" s="64"/>
      <c r="M55" s="34"/>
      <c r="N55" s="35"/>
    </row>
    <row r="56" spans="1:14" x14ac:dyDescent="0.25">
      <c r="A56" s="69"/>
      <c r="B56" s="82"/>
      <c r="C56" s="23" t="s">
        <v>47</v>
      </c>
      <c r="D56" s="24" t="s">
        <v>48</v>
      </c>
      <c r="E56" s="21"/>
      <c r="F56" s="105"/>
      <c r="G56" s="64"/>
      <c r="H56" s="64"/>
      <c r="I56" s="64"/>
      <c r="J56" s="64"/>
      <c r="K56" s="64"/>
      <c r="M56" s="34"/>
      <c r="N56" s="35"/>
    </row>
    <row r="57" spans="1:14" x14ac:dyDescent="0.25">
      <c r="A57" s="69"/>
      <c r="B57" s="82"/>
      <c r="C57" s="23" t="s">
        <v>49</v>
      </c>
      <c r="D57" s="24" t="s">
        <v>50</v>
      </c>
      <c r="E57" s="21"/>
      <c r="F57" s="105"/>
      <c r="G57" s="64"/>
      <c r="H57" s="64"/>
      <c r="I57" s="64"/>
      <c r="J57" s="64"/>
      <c r="K57" s="64"/>
      <c r="M57" s="34"/>
      <c r="N57" s="35"/>
    </row>
    <row r="58" spans="1:14" x14ac:dyDescent="0.25">
      <c r="A58" s="69"/>
      <c r="B58" s="82"/>
      <c r="C58" s="23" t="s">
        <v>51</v>
      </c>
      <c r="D58" s="24" t="s">
        <v>52</v>
      </c>
      <c r="E58" s="21"/>
      <c r="F58" s="105"/>
      <c r="G58" s="64"/>
      <c r="H58" s="64"/>
      <c r="I58" s="64"/>
      <c r="J58" s="64"/>
      <c r="K58" s="64"/>
      <c r="M58" s="34"/>
      <c r="N58" s="35"/>
    </row>
    <row r="59" spans="1:14" x14ac:dyDescent="0.25">
      <c r="A59" s="69"/>
      <c r="B59" s="82"/>
      <c r="C59" s="23" t="s">
        <v>53</v>
      </c>
      <c r="D59" s="24" t="s">
        <v>54</v>
      </c>
      <c r="E59" s="21"/>
      <c r="F59" s="105"/>
      <c r="G59" s="64"/>
      <c r="H59" s="64"/>
      <c r="I59" s="64"/>
      <c r="J59" s="64"/>
      <c r="K59" s="64"/>
      <c r="M59" s="34"/>
      <c r="N59" s="35"/>
    </row>
    <row r="60" spans="1:14" x14ac:dyDescent="0.25">
      <c r="A60" s="69"/>
      <c r="B60" s="82"/>
      <c r="C60" s="23" t="s">
        <v>55</v>
      </c>
      <c r="D60" s="24" t="s">
        <v>56</v>
      </c>
      <c r="E60" s="21"/>
      <c r="F60" s="105"/>
      <c r="G60" s="64"/>
      <c r="H60" s="64"/>
      <c r="I60" s="64"/>
      <c r="J60" s="64"/>
      <c r="K60" s="64"/>
      <c r="M60" s="34"/>
      <c r="N60" s="35"/>
    </row>
    <row r="61" spans="1:14" x14ac:dyDescent="0.25">
      <c r="A61" s="69"/>
      <c r="B61" s="82"/>
      <c r="C61" s="23" t="s">
        <v>57</v>
      </c>
      <c r="D61" s="24" t="s">
        <v>60</v>
      </c>
      <c r="E61" s="21"/>
      <c r="F61" s="105"/>
      <c r="G61" s="64"/>
      <c r="H61" s="64"/>
      <c r="I61" s="64"/>
      <c r="J61" s="64"/>
      <c r="K61" s="64"/>
      <c r="M61" s="34"/>
      <c r="N61" s="35"/>
    </row>
    <row r="62" spans="1:14" ht="15.75" thickBot="1" x14ac:dyDescent="0.3">
      <c r="A62" s="69"/>
      <c r="B62" s="83"/>
      <c r="C62" s="31" t="s">
        <v>35</v>
      </c>
      <c r="D62" s="32" t="s">
        <v>25</v>
      </c>
      <c r="E62" s="33"/>
      <c r="F62" s="106"/>
      <c r="G62" s="65"/>
      <c r="H62" s="65"/>
      <c r="I62" s="65"/>
      <c r="J62" s="65"/>
      <c r="K62" s="65"/>
      <c r="M62" s="34"/>
      <c r="N62" s="35"/>
    </row>
    <row r="63" spans="1:14" ht="15.75" thickBot="1" x14ac:dyDescent="0.3">
      <c r="A63" s="69"/>
      <c r="B63" s="84" t="s">
        <v>58</v>
      </c>
      <c r="C63" s="30" t="s">
        <v>27</v>
      </c>
      <c r="D63" s="79" t="s">
        <v>59</v>
      </c>
      <c r="E63" s="80"/>
      <c r="F63" s="104"/>
      <c r="G63" s="49"/>
      <c r="H63" s="26">
        <v>3</v>
      </c>
      <c r="I63" s="27">
        <f>G63*H63</f>
        <v>0</v>
      </c>
      <c r="J63" s="27">
        <f>K63-I63</f>
        <v>0</v>
      </c>
      <c r="K63" s="28">
        <f>I63*1.21</f>
        <v>0</v>
      </c>
      <c r="M63" s="34"/>
      <c r="N63" s="35"/>
    </row>
    <row r="64" spans="1:14" x14ac:dyDescent="0.25">
      <c r="A64" s="69"/>
      <c r="B64" s="85"/>
      <c r="C64" s="23" t="s">
        <v>62</v>
      </c>
      <c r="D64" s="24" t="s">
        <v>63</v>
      </c>
      <c r="E64" s="21"/>
      <c r="F64" s="105"/>
      <c r="G64" s="63"/>
      <c r="H64" s="63"/>
      <c r="I64" s="63"/>
      <c r="J64" s="63"/>
      <c r="K64" s="63"/>
      <c r="M64" s="34"/>
      <c r="N64" s="35"/>
    </row>
    <row r="65" spans="1:14" x14ac:dyDescent="0.25">
      <c r="A65" s="69"/>
      <c r="B65" s="85"/>
      <c r="C65" s="23" t="s">
        <v>23</v>
      </c>
      <c r="D65" s="24" t="s">
        <v>61</v>
      </c>
      <c r="E65" s="21"/>
      <c r="F65" s="105"/>
      <c r="G65" s="64"/>
      <c r="H65" s="64"/>
      <c r="I65" s="64"/>
      <c r="J65" s="64"/>
      <c r="K65" s="64"/>
      <c r="M65" s="34"/>
      <c r="N65" s="35"/>
    </row>
    <row r="66" spans="1:14" ht="15.75" thickBot="1" x14ac:dyDescent="0.3">
      <c r="A66" s="69"/>
      <c r="B66" s="86"/>
      <c r="C66" s="31" t="s">
        <v>35</v>
      </c>
      <c r="D66" s="32" t="s">
        <v>25</v>
      </c>
      <c r="E66" s="33"/>
      <c r="F66" s="106"/>
      <c r="G66" s="65"/>
      <c r="H66" s="65"/>
      <c r="I66" s="65"/>
      <c r="J66" s="65"/>
      <c r="K66" s="65"/>
      <c r="M66" s="34"/>
      <c r="N66" s="35"/>
    </row>
    <row r="67" spans="1:14" ht="15.75" thickBot="1" x14ac:dyDescent="0.3">
      <c r="A67" s="69"/>
      <c r="B67" s="81" t="s">
        <v>157</v>
      </c>
      <c r="C67" s="30" t="s">
        <v>27</v>
      </c>
      <c r="D67" s="79" t="s">
        <v>151</v>
      </c>
      <c r="E67" s="80"/>
      <c r="F67" s="104"/>
      <c r="G67" s="49"/>
      <c r="H67" s="26">
        <v>3</v>
      </c>
      <c r="I67" s="27">
        <f>G67*H67</f>
        <v>0</v>
      </c>
      <c r="J67" s="27">
        <f>K67-I67</f>
        <v>0</v>
      </c>
      <c r="K67" s="28">
        <f>I67*1.21</f>
        <v>0</v>
      </c>
      <c r="M67" s="34"/>
      <c r="N67" s="35"/>
    </row>
    <row r="68" spans="1:14" x14ac:dyDescent="0.25">
      <c r="A68" s="69"/>
      <c r="B68" s="82"/>
      <c r="C68" s="23" t="s">
        <v>102</v>
      </c>
      <c r="D68" s="24" t="s">
        <v>152</v>
      </c>
      <c r="E68" s="21"/>
      <c r="F68" s="105"/>
      <c r="G68" s="63"/>
      <c r="H68" s="63"/>
      <c r="I68" s="63"/>
      <c r="J68" s="63"/>
      <c r="K68" s="63"/>
      <c r="M68" s="34"/>
      <c r="N68" s="35"/>
    </row>
    <row r="69" spans="1:14" x14ac:dyDescent="0.25">
      <c r="A69" s="69"/>
      <c r="B69" s="82"/>
      <c r="C69" s="23" t="s">
        <v>103</v>
      </c>
      <c r="D69" s="24" t="s">
        <v>153</v>
      </c>
      <c r="E69" s="21"/>
      <c r="F69" s="105"/>
      <c r="G69" s="64"/>
      <c r="H69" s="64"/>
      <c r="I69" s="64"/>
      <c r="J69" s="64"/>
      <c r="K69" s="64"/>
      <c r="M69" s="34"/>
      <c r="N69" s="35"/>
    </row>
    <row r="70" spans="1:14" x14ac:dyDescent="0.25">
      <c r="A70" s="69"/>
      <c r="B70" s="82"/>
      <c r="C70" s="23" t="s">
        <v>104</v>
      </c>
      <c r="D70" s="24" t="s">
        <v>18</v>
      </c>
      <c r="E70" s="21"/>
      <c r="F70" s="105"/>
      <c r="G70" s="64"/>
      <c r="H70" s="64"/>
      <c r="I70" s="64"/>
      <c r="J70" s="64"/>
      <c r="K70" s="64"/>
      <c r="M70" s="34"/>
      <c r="N70" s="35"/>
    </row>
    <row r="71" spans="1:14" x14ac:dyDescent="0.25">
      <c r="A71" s="69"/>
      <c r="B71" s="82"/>
      <c r="C71" s="23" t="s">
        <v>155</v>
      </c>
      <c r="D71" s="24" t="s">
        <v>156</v>
      </c>
      <c r="E71" s="21"/>
      <c r="F71" s="105"/>
      <c r="G71" s="64"/>
      <c r="H71" s="64"/>
      <c r="I71" s="64"/>
      <c r="J71" s="64"/>
      <c r="K71" s="64"/>
      <c r="M71" s="34"/>
      <c r="N71" s="35"/>
    </row>
    <row r="72" spans="1:14" x14ac:dyDescent="0.25">
      <c r="A72" s="69"/>
      <c r="B72" s="82"/>
      <c r="C72" s="23" t="s">
        <v>23</v>
      </c>
      <c r="D72" s="24" t="s">
        <v>154</v>
      </c>
      <c r="E72" s="21"/>
      <c r="F72" s="105"/>
      <c r="G72" s="64"/>
      <c r="H72" s="64"/>
      <c r="I72" s="64"/>
      <c r="J72" s="64"/>
      <c r="K72" s="64"/>
      <c r="M72" s="34"/>
      <c r="N72" s="35"/>
    </row>
    <row r="73" spans="1:14" ht="15.75" thickBot="1" x14ac:dyDescent="0.3">
      <c r="A73" s="69"/>
      <c r="B73" s="83"/>
      <c r="C73" s="31" t="s">
        <v>35</v>
      </c>
      <c r="D73" s="32" t="s">
        <v>25</v>
      </c>
      <c r="E73" s="33"/>
      <c r="F73" s="106"/>
      <c r="G73" s="65"/>
      <c r="H73" s="65"/>
      <c r="I73" s="65"/>
      <c r="J73" s="65"/>
      <c r="K73" s="65"/>
      <c r="M73" s="34"/>
      <c r="N73" s="35"/>
    </row>
    <row r="74" spans="1:14" ht="15.75" thickBot="1" x14ac:dyDescent="0.3">
      <c r="A74" s="69"/>
      <c r="B74" s="81" t="s">
        <v>29</v>
      </c>
      <c r="C74" s="30" t="s">
        <v>27</v>
      </c>
      <c r="D74" s="79" t="s">
        <v>64</v>
      </c>
      <c r="E74" s="80"/>
      <c r="F74" s="104"/>
      <c r="G74" s="49"/>
      <c r="H74" s="26">
        <v>6</v>
      </c>
      <c r="I74" s="27">
        <f>G74*H74</f>
        <v>0</v>
      </c>
      <c r="J74" s="27">
        <f>K74-I74</f>
        <v>0</v>
      </c>
      <c r="K74" s="28">
        <f>I74*1.21</f>
        <v>0</v>
      </c>
      <c r="M74" s="34"/>
      <c r="N74" s="35"/>
    </row>
    <row r="75" spans="1:14" x14ac:dyDescent="0.25">
      <c r="A75" s="69"/>
      <c r="B75" s="82"/>
      <c r="C75" s="23" t="s">
        <v>65</v>
      </c>
      <c r="D75" s="24" t="s">
        <v>66</v>
      </c>
      <c r="E75" s="21"/>
      <c r="F75" s="105"/>
      <c r="G75" s="63"/>
      <c r="H75" s="63"/>
      <c r="I75" s="63"/>
      <c r="J75" s="63"/>
      <c r="K75" s="63"/>
      <c r="M75" s="34"/>
      <c r="N75" s="35"/>
    </row>
    <row r="76" spans="1:14" x14ac:dyDescent="0.25">
      <c r="A76" s="69"/>
      <c r="B76" s="82"/>
      <c r="C76" s="23" t="s">
        <v>67</v>
      </c>
      <c r="D76" s="24" t="s">
        <v>68</v>
      </c>
      <c r="E76" s="21"/>
      <c r="F76" s="105"/>
      <c r="G76" s="64"/>
      <c r="H76" s="64"/>
      <c r="I76" s="64"/>
      <c r="J76" s="64"/>
      <c r="K76" s="64"/>
      <c r="M76" s="34"/>
      <c r="N76" s="35"/>
    </row>
    <row r="77" spans="1:14" x14ac:dyDescent="0.25">
      <c r="A77" s="69"/>
      <c r="B77" s="82"/>
      <c r="C77" s="23" t="s">
        <v>72</v>
      </c>
      <c r="D77" s="24" t="s">
        <v>73</v>
      </c>
      <c r="E77" s="21"/>
      <c r="F77" s="105"/>
      <c r="G77" s="64"/>
      <c r="H77" s="64"/>
      <c r="I77" s="64"/>
      <c r="J77" s="64"/>
      <c r="K77" s="64"/>
      <c r="M77" s="34"/>
      <c r="N77" s="35"/>
    </row>
    <row r="78" spans="1:14" x14ac:dyDescent="0.25">
      <c r="A78" s="69"/>
      <c r="B78" s="82"/>
      <c r="C78" s="23" t="s">
        <v>24</v>
      </c>
      <c r="D78" s="24" t="s">
        <v>69</v>
      </c>
      <c r="E78" s="21"/>
      <c r="F78" s="105"/>
      <c r="G78" s="64"/>
      <c r="H78" s="64"/>
      <c r="I78" s="64"/>
      <c r="J78" s="64"/>
      <c r="K78" s="64"/>
      <c r="M78" s="34"/>
      <c r="N78" s="35"/>
    </row>
    <row r="79" spans="1:14" x14ac:dyDescent="0.25">
      <c r="A79" s="69"/>
      <c r="B79" s="82"/>
      <c r="C79" s="23" t="s">
        <v>70</v>
      </c>
      <c r="D79" s="24" t="s">
        <v>71</v>
      </c>
      <c r="E79" s="21"/>
      <c r="F79" s="105"/>
      <c r="G79" s="64"/>
      <c r="H79" s="64"/>
      <c r="I79" s="64"/>
      <c r="J79" s="64"/>
      <c r="K79" s="64"/>
      <c r="M79" s="34"/>
      <c r="N79" s="35"/>
    </row>
    <row r="80" spans="1:14" x14ac:dyDescent="0.25">
      <c r="A80" s="69"/>
      <c r="B80" s="82"/>
      <c r="C80" s="23" t="s">
        <v>23</v>
      </c>
      <c r="D80" s="24" t="s">
        <v>74</v>
      </c>
      <c r="E80" s="21"/>
      <c r="F80" s="105"/>
      <c r="G80" s="64"/>
      <c r="H80" s="64"/>
      <c r="I80" s="64"/>
      <c r="J80" s="64"/>
      <c r="K80" s="64"/>
      <c r="M80" s="34"/>
      <c r="N80" s="35"/>
    </row>
    <row r="81" spans="1:14" ht="15.75" thickBot="1" x14ac:dyDescent="0.3">
      <c r="A81" s="69"/>
      <c r="B81" s="83"/>
      <c r="C81" s="31" t="s">
        <v>35</v>
      </c>
      <c r="D81" s="32" t="s">
        <v>25</v>
      </c>
      <c r="E81" s="33"/>
      <c r="F81" s="106"/>
      <c r="G81" s="65"/>
      <c r="H81" s="65"/>
      <c r="I81" s="65"/>
      <c r="J81" s="65"/>
      <c r="K81" s="65"/>
      <c r="M81" s="34"/>
      <c r="N81" s="35"/>
    </row>
    <row r="82" spans="1:14" ht="15.75" thickBot="1" x14ac:dyDescent="0.3">
      <c r="A82" s="69"/>
      <c r="B82" s="81" t="s">
        <v>30</v>
      </c>
      <c r="C82" s="30" t="s">
        <v>27</v>
      </c>
      <c r="D82" s="79" t="s">
        <v>75</v>
      </c>
      <c r="E82" s="80"/>
      <c r="F82" s="104"/>
      <c r="G82" s="49"/>
      <c r="H82" s="26">
        <v>3</v>
      </c>
      <c r="I82" s="27">
        <f>G82*H82</f>
        <v>0</v>
      </c>
      <c r="J82" s="27">
        <f>K82-I82</f>
        <v>0</v>
      </c>
      <c r="K82" s="28">
        <f>I82*1.21</f>
        <v>0</v>
      </c>
      <c r="M82" s="34"/>
      <c r="N82" s="35"/>
    </row>
    <row r="83" spans="1:14" x14ac:dyDescent="0.25">
      <c r="A83" s="69"/>
      <c r="B83" s="82"/>
      <c r="C83" s="23" t="s">
        <v>21</v>
      </c>
      <c r="D83" s="24" t="s">
        <v>48</v>
      </c>
      <c r="E83" s="21"/>
      <c r="F83" s="105"/>
      <c r="G83" s="63"/>
      <c r="H83" s="63"/>
      <c r="I83" s="63"/>
      <c r="J83" s="63"/>
      <c r="K83" s="63"/>
      <c r="M83" s="34"/>
      <c r="N83" s="35"/>
    </row>
    <row r="84" spans="1:14" x14ac:dyDescent="0.25">
      <c r="A84" s="69"/>
      <c r="B84" s="82"/>
      <c r="C84" s="23" t="s">
        <v>90</v>
      </c>
      <c r="D84" s="24" t="s">
        <v>91</v>
      </c>
      <c r="E84" s="21"/>
      <c r="F84" s="105"/>
      <c r="G84" s="64"/>
      <c r="H84" s="64"/>
      <c r="I84" s="64"/>
      <c r="J84" s="64"/>
      <c r="K84" s="64"/>
      <c r="M84" s="34"/>
      <c r="N84" s="35"/>
    </row>
    <row r="85" spans="1:14" x14ac:dyDescent="0.25">
      <c r="A85" s="69"/>
      <c r="B85" s="82"/>
      <c r="C85" s="23" t="s">
        <v>28</v>
      </c>
      <c r="D85" s="37" t="s">
        <v>76</v>
      </c>
      <c r="E85" s="21"/>
      <c r="F85" s="105"/>
      <c r="G85" s="64"/>
      <c r="H85" s="64"/>
      <c r="I85" s="64"/>
      <c r="J85" s="64"/>
      <c r="K85" s="64"/>
      <c r="M85" s="34"/>
      <c r="N85" s="35"/>
    </row>
    <row r="86" spans="1:14" x14ac:dyDescent="0.25">
      <c r="A86" s="69"/>
      <c r="B86" s="82"/>
      <c r="C86" s="23" t="s">
        <v>77</v>
      </c>
      <c r="D86" s="24" t="s">
        <v>26</v>
      </c>
      <c r="E86" s="21"/>
      <c r="F86" s="105"/>
      <c r="G86" s="64"/>
      <c r="H86" s="64"/>
      <c r="I86" s="64"/>
      <c r="J86" s="64"/>
      <c r="K86" s="64"/>
      <c r="M86" s="34"/>
      <c r="N86" s="35"/>
    </row>
    <row r="87" spans="1:14" x14ac:dyDescent="0.25">
      <c r="A87" s="69"/>
      <c r="B87" s="82"/>
      <c r="C87" s="23" t="s">
        <v>82</v>
      </c>
      <c r="D87" s="24" t="s">
        <v>83</v>
      </c>
      <c r="E87" s="21"/>
      <c r="F87" s="105"/>
      <c r="G87" s="64"/>
      <c r="H87" s="64"/>
      <c r="I87" s="64"/>
      <c r="J87" s="64"/>
      <c r="K87" s="64"/>
      <c r="M87" s="34"/>
      <c r="N87" s="35"/>
    </row>
    <row r="88" spans="1:14" x14ac:dyDescent="0.25">
      <c r="A88" s="69"/>
      <c r="B88" s="82"/>
      <c r="C88" s="23" t="s">
        <v>80</v>
      </c>
      <c r="D88" s="24" t="s">
        <v>81</v>
      </c>
      <c r="E88" s="21"/>
      <c r="F88" s="105"/>
      <c r="G88" s="64"/>
      <c r="H88" s="64"/>
      <c r="I88" s="64"/>
      <c r="J88" s="64"/>
      <c r="K88" s="64"/>
      <c r="M88" s="34"/>
      <c r="N88" s="35"/>
    </row>
    <row r="89" spans="1:14" x14ac:dyDescent="0.25">
      <c r="A89" s="69"/>
      <c r="B89" s="82"/>
      <c r="C89" s="23" t="s">
        <v>78</v>
      </c>
      <c r="D89" s="24" t="s">
        <v>79</v>
      </c>
      <c r="E89" s="21"/>
      <c r="F89" s="105"/>
      <c r="G89" s="64"/>
      <c r="H89" s="64"/>
      <c r="I89" s="64"/>
      <c r="J89" s="64"/>
      <c r="K89" s="64"/>
      <c r="M89" s="34"/>
      <c r="N89" s="35"/>
    </row>
    <row r="90" spans="1:14" ht="15.75" thickBot="1" x14ac:dyDescent="0.3">
      <c r="A90" s="69"/>
      <c r="B90" s="83"/>
      <c r="C90" s="31" t="s">
        <v>35</v>
      </c>
      <c r="D90" s="32" t="s">
        <v>25</v>
      </c>
      <c r="E90" s="33"/>
      <c r="F90" s="106"/>
      <c r="G90" s="65"/>
      <c r="H90" s="65"/>
      <c r="I90" s="65"/>
      <c r="J90" s="65"/>
      <c r="K90" s="65"/>
      <c r="M90" s="34"/>
      <c r="N90" s="35"/>
    </row>
    <row r="91" spans="1:14" ht="15.75" thickBot="1" x14ac:dyDescent="0.3">
      <c r="A91" s="69"/>
      <c r="B91" s="81" t="s">
        <v>31</v>
      </c>
      <c r="C91" s="30" t="s">
        <v>27</v>
      </c>
      <c r="D91" s="79" t="s">
        <v>84</v>
      </c>
      <c r="E91" s="80"/>
      <c r="F91" s="104"/>
      <c r="G91" s="49"/>
      <c r="H91" s="26">
        <v>3</v>
      </c>
      <c r="I91" s="27">
        <f>G91*H91</f>
        <v>0</v>
      </c>
      <c r="J91" s="27">
        <f>K91-I91</f>
        <v>0</v>
      </c>
      <c r="K91" s="28">
        <f>I91*1.21</f>
        <v>0</v>
      </c>
      <c r="M91" s="34"/>
      <c r="N91" s="35"/>
    </row>
    <row r="92" spans="1:14" x14ac:dyDescent="0.25">
      <c r="A92" s="69"/>
      <c r="B92" s="82"/>
      <c r="C92" s="23" t="s">
        <v>92</v>
      </c>
      <c r="D92" s="24" t="s">
        <v>93</v>
      </c>
      <c r="E92" s="21"/>
      <c r="F92" s="105"/>
      <c r="G92" s="63"/>
      <c r="H92" s="63"/>
      <c r="I92" s="63"/>
      <c r="J92" s="63"/>
      <c r="K92" s="63"/>
      <c r="M92" s="34"/>
      <c r="N92" s="35"/>
    </row>
    <row r="93" spans="1:14" x14ac:dyDescent="0.25">
      <c r="A93" s="69"/>
      <c r="B93" s="82"/>
      <c r="C93" s="23" t="s">
        <v>94</v>
      </c>
      <c r="D93" s="24" t="s">
        <v>18</v>
      </c>
      <c r="E93" s="21"/>
      <c r="F93" s="105"/>
      <c r="G93" s="64"/>
      <c r="H93" s="64"/>
      <c r="I93" s="64"/>
      <c r="J93" s="64"/>
      <c r="K93" s="64"/>
      <c r="M93" s="34"/>
      <c r="N93" s="35"/>
    </row>
    <row r="94" spans="1:14" x14ac:dyDescent="0.25">
      <c r="A94" s="69"/>
      <c r="B94" s="82"/>
      <c r="C94" s="23" t="s">
        <v>95</v>
      </c>
      <c r="D94" s="24" t="s">
        <v>18</v>
      </c>
      <c r="E94" s="21"/>
      <c r="F94" s="105"/>
      <c r="G94" s="64"/>
      <c r="H94" s="64"/>
      <c r="I94" s="64"/>
      <c r="J94" s="64"/>
      <c r="K94" s="64"/>
      <c r="M94" s="34"/>
      <c r="N94" s="35"/>
    </row>
    <row r="95" spans="1:14" x14ac:dyDescent="0.25">
      <c r="A95" s="69"/>
      <c r="B95" s="82"/>
      <c r="C95" s="23" t="s">
        <v>96</v>
      </c>
      <c r="D95" s="24" t="s">
        <v>98</v>
      </c>
      <c r="E95" s="21"/>
      <c r="F95" s="105"/>
      <c r="G95" s="64"/>
      <c r="H95" s="64"/>
      <c r="I95" s="64"/>
      <c r="J95" s="64"/>
      <c r="K95" s="64"/>
      <c r="M95" s="34"/>
      <c r="N95" s="35"/>
    </row>
    <row r="96" spans="1:14" x14ac:dyDescent="0.25">
      <c r="A96" s="69"/>
      <c r="B96" s="82"/>
      <c r="C96" s="23" t="s">
        <v>97</v>
      </c>
      <c r="D96" s="24" t="s">
        <v>99</v>
      </c>
      <c r="E96" s="21"/>
      <c r="F96" s="105"/>
      <c r="G96" s="64"/>
      <c r="H96" s="64"/>
      <c r="I96" s="64"/>
      <c r="J96" s="64"/>
      <c r="K96" s="64"/>
      <c r="M96" s="34"/>
      <c r="N96" s="35"/>
    </row>
    <row r="97" spans="1:14" x14ac:dyDescent="0.25">
      <c r="A97" s="69"/>
      <c r="B97" s="82"/>
      <c r="C97" s="38" t="s">
        <v>161</v>
      </c>
      <c r="D97" s="39" t="s">
        <v>162</v>
      </c>
      <c r="E97" s="15"/>
      <c r="F97" s="105"/>
      <c r="G97" s="64"/>
      <c r="H97" s="64"/>
      <c r="I97" s="64"/>
      <c r="J97" s="64"/>
      <c r="K97" s="64"/>
      <c r="M97" s="34"/>
      <c r="N97" s="35"/>
    </row>
    <row r="98" spans="1:14" ht="15.75" thickBot="1" x14ac:dyDescent="0.3">
      <c r="A98" s="69"/>
      <c r="B98" s="83"/>
      <c r="C98" s="31" t="s">
        <v>35</v>
      </c>
      <c r="D98" s="32" t="s">
        <v>25</v>
      </c>
      <c r="E98" s="33"/>
      <c r="F98" s="106"/>
      <c r="G98" s="65"/>
      <c r="H98" s="65"/>
      <c r="I98" s="65"/>
      <c r="J98" s="65"/>
      <c r="K98" s="65"/>
      <c r="M98" s="34"/>
      <c r="N98" s="35"/>
    </row>
    <row r="99" spans="1:14" ht="15.75" thickBot="1" x14ac:dyDescent="0.3">
      <c r="A99" s="69"/>
      <c r="B99" s="81" t="s">
        <v>33</v>
      </c>
      <c r="C99" s="30" t="s">
        <v>27</v>
      </c>
      <c r="D99" s="79" t="s">
        <v>86</v>
      </c>
      <c r="E99" s="80"/>
      <c r="F99" s="104"/>
      <c r="G99" s="49"/>
      <c r="H99" s="26">
        <v>3</v>
      </c>
      <c r="I99" s="27">
        <f>G99*H99</f>
        <v>0</v>
      </c>
      <c r="J99" s="27">
        <f>K99-I99</f>
        <v>0</v>
      </c>
      <c r="K99" s="28">
        <f>I99*1.21</f>
        <v>0</v>
      </c>
      <c r="M99" s="34"/>
      <c r="N99" s="35"/>
    </row>
    <row r="100" spans="1:14" x14ac:dyDescent="0.25">
      <c r="A100" s="69"/>
      <c r="B100" s="82"/>
      <c r="C100" s="23" t="s">
        <v>100</v>
      </c>
      <c r="D100" s="24" t="s">
        <v>88</v>
      </c>
      <c r="E100" s="21"/>
      <c r="F100" s="105"/>
      <c r="G100" s="63"/>
      <c r="H100" s="63"/>
      <c r="I100" s="63"/>
      <c r="J100" s="63"/>
      <c r="K100" s="63"/>
      <c r="M100" s="34"/>
      <c r="N100" s="35"/>
    </row>
    <row r="101" spans="1:14" ht="15.75" thickBot="1" x14ac:dyDescent="0.3">
      <c r="A101" s="69"/>
      <c r="B101" s="83"/>
      <c r="C101" s="31" t="s">
        <v>35</v>
      </c>
      <c r="D101" s="32" t="s">
        <v>87</v>
      </c>
      <c r="E101" s="33"/>
      <c r="F101" s="106"/>
      <c r="G101" s="65"/>
      <c r="H101" s="65"/>
      <c r="I101" s="65"/>
      <c r="J101" s="65"/>
      <c r="K101" s="65"/>
      <c r="M101" s="34"/>
      <c r="N101" s="35"/>
    </row>
    <row r="102" spans="1:14" ht="15.75" thickBot="1" x14ac:dyDescent="0.3">
      <c r="A102" s="69"/>
      <c r="B102" s="81" t="s">
        <v>34</v>
      </c>
      <c r="C102" s="30" t="s">
        <v>27</v>
      </c>
      <c r="D102" s="79" t="s">
        <v>109</v>
      </c>
      <c r="E102" s="80"/>
      <c r="F102" s="104"/>
      <c r="G102" s="49"/>
      <c r="H102" s="26">
        <v>3</v>
      </c>
      <c r="I102" s="27">
        <f>G102*H102</f>
        <v>0</v>
      </c>
      <c r="J102" s="27">
        <f>K102-I102</f>
        <v>0</v>
      </c>
      <c r="K102" s="28">
        <f>I102*1.21</f>
        <v>0</v>
      </c>
      <c r="M102" s="34"/>
      <c r="N102" s="35"/>
    </row>
    <row r="103" spans="1:14" ht="60.75" thickBot="1" x14ac:dyDescent="0.3">
      <c r="A103" s="69"/>
      <c r="B103" s="83"/>
      <c r="C103" s="48" t="s">
        <v>89</v>
      </c>
      <c r="D103" s="40" t="s">
        <v>18</v>
      </c>
      <c r="E103" s="33"/>
      <c r="F103" s="106"/>
      <c r="G103" s="77"/>
      <c r="H103" s="77"/>
      <c r="I103" s="77"/>
      <c r="J103" s="77"/>
      <c r="K103" s="77"/>
      <c r="M103" s="34"/>
      <c r="N103" s="35"/>
    </row>
    <row r="104" spans="1:14" ht="15.75" thickBot="1" x14ac:dyDescent="0.3">
      <c r="A104" s="2"/>
      <c r="B104" s="2"/>
      <c r="C104" s="3"/>
      <c r="D104" s="3"/>
      <c r="E104" s="3"/>
      <c r="F104" s="3"/>
      <c r="G104" s="57" t="s">
        <v>9</v>
      </c>
      <c r="H104" s="53"/>
      <c r="I104" s="54">
        <f>SUM(I8:I103)</f>
        <v>0</v>
      </c>
      <c r="J104" s="55">
        <f>SUM(J8:J103)</f>
        <v>0</v>
      </c>
      <c r="K104" s="56">
        <f>SUM(K8:K103)</f>
        <v>0</v>
      </c>
    </row>
    <row r="105" spans="1:14" x14ac:dyDescent="0.25">
      <c r="A105" s="17" t="s">
        <v>20</v>
      </c>
      <c r="B105" s="18"/>
      <c r="C105" s="18"/>
      <c r="D105" s="18"/>
      <c r="E105" s="19"/>
      <c r="F105" s="3"/>
      <c r="G105" s="6"/>
      <c r="I105" s="14"/>
      <c r="J105" s="14"/>
      <c r="K105" s="14"/>
    </row>
    <row r="106" spans="1:14" ht="15.95" customHeight="1" x14ac:dyDescent="0.25">
      <c r="A106" s="71" t="s">
        <v>14</v>
      </c>
      <c r="B106" s="72"/>
      <c r="C106" s="72"/>
      <c r="D106" s="73"/>
      <c r="E106" s="15" t="s">
        <v>17</v>
      </c>
    </row>
    <row r="107" spans="1:14" ht="15" customHeight="1" x14ac:dyDescent="0.25">
      <c r="A107" s="71" t="s">
        <v>15</v>
      </c>
      <c r="B107" s="72"/>
      <c r="C107" s="72"/>
      <c r="D107" s="73"/>
      <c r="E107" s="15" t="s">
        <v>17</v>
      </c>
    </row>
    <row r="108" spans="1:14" ht="15.95" customHeight="1" x14ac:dyDescent="0.25">
      <c r="A108" s="71" t="s">
        <v>159</v>
      </c>
      <c r="B108" s="72"/>
      <c r="C108" s="72"/>
      <c r="D108" s="73"/>
      <c r="E108" s="15" t="s">
        <v>17</v>
      </c>
    </row>
    <row r="109" spans="1:14" ht="18" customHeight="1" x14ac:dyDescent="0.25">
      <c r="A109" s="71" t="s">
        <v>160</v>
      </c>
      <c r="B109" s="72"/>
      <c r="C109" s="72"/>
      <c r="D109" s="73"/>
      <c r="E109" s="15" t="s">
        <v>17</v>
      </c>
    </row>
    <row r="110" spans="1:14" ht="15.75" thickBot="1" x14ac:dyDescent="0.3">
      <c r="A110" s="74" t="s">
        <v>16</v>
      </c>
      <c r="B110" s="75"/>
      <c r="C110" s="75"/>
      <c r="D110" s="76"/>
      <c r="E110" s="16" t="s">
        <v>17</v>
      </c>
    </row>
    <row r="111" spans="1:14" x14ac:dyDescent="0.25">
      <c r="A111" s="51"/>
      <c r="B111" s="51"/>
      <c r="C111" s="51"/>
      <c r="D111" s="51"/>
      <c r="E111" s="52"/>
    </row>
    <row r="112" spans="1:14" x14ac:dyDescent="0.25">
      <c r="B112" t="s">
        <v>101</v>
      </c>
    </row>
    <row r="114" spans="2:4" ht="88.5" customHeight="1" x14ac:dyDescent="0.25">
      <c r="B114" s="70" t="s">
        <v>165</v>
      </c>
      <c r="C114" s="70"/>
      <c r="D114" s="70"/>
    </row>
    <row r="116" spans="2:4" x14ac:dyDescent="0.25">
      <c r="B116" s="29"/>
    </row>
    <row r="117" spans="2:4" x14ac:dyDescent="0.25">
      <c r="B117" s="29"/>
    </row>
    <row r="125" spans="2:4" x14ac:dyDescent="0.25">
      <c r="C125" s="41"/>
    </row>
    <row r="126" spans="2:4" x14ac:dyDescent="0.25">
      <c r="C126" s="41"/>
    </row>
    <row r="127" spans="2:4" x14ac:dyDescent="0.25">
      <c r="C127" s="41"/>
    </row>
    <row r="128" spans="2:4" ht="21" customHeight="1" x14ac:dyDescent="0.25">
      <c r="C128" s="41"/>
    </row>
    <row r="129" spans="3:3" x14ac:dyDescent="0.25">
      <c r="C129" s="41"/>
    </row>
    <row r="130" spans="3:3" x14ac:dyDescent="0.25">
      <c r="C130" s="41"/>
    </row>
    <row r="131" spans="3:3" x14ac:dyDescent="0.25">
      <c r="C131" s="41"/>
    </row>
    <row r="132" spans="3:3" x14ac:dyDescent="0.25">
      <c r="C132" s="41"/>
    </row>
    <row r="133" spans="3:3" x14ac:dyDescent="0.25">
      <c r="C133" s="41"/>
    </row>
    <row r="134" spans="3:3" x14ac:dyDescent="0.25">
      <c r="C134" s="41"/>
    </row>
    <row r="135" spans="3:3" ht="21" customHeight="1" x14ac:dyDescent="0.25">
      <c r="C135" s="41"/>
    </row>
    <row r="136" spans="3:3" x14ac:dyDescent="0.25">
      <c r="C136" s="41"/>
    </row>
    <row r="137" spans="3:3" x14ac:dyDescent="0.25">
      <c r="C137" s="41"/>
    </row>
    <row r="138" spans="3:3" x14ac:dyDescent="0.25">
      <c r="C138" s="41"/>
    </row>
  </sheetData>
  <mergeCells count="67">
    <mergeCell ref="F102:F103"/>
    <mergeCell ref="F67:F73"/>
    <mergeCell ref="F74:F81"/>
    <mergeCell ref="F82:F90"/>
    <mergeCell ref="F91:F98"/>
    <mergeCell ref="F99:F101"/>
    <mergeCell ref="F37:F42"/>
    <mergeCell ref="F43:F51"/>
    <mergeCell ref="F52:F62"/>
    <mergeCell ref="F63:F66"/>
    <mergeCell ref="A1:K1"/>
    <mergeCell ref="A3:K3"/>
    <mergeCell ref="F8:F20"/>
    <mergeCell ref="F21:F28"/>
    <mergeCell ref="F29:F36"/>
    <mergeCell ref="G6:G7"/>
    <mergeCell ref="J6:J7"/>
    <mergeCell ref="K6:K7"/>
    <mergeCell ref="H6:H7"/>
    <mergeCell ref="I6:I7"/>
    <mergeCell ref="A6:A7"/>
    <mergeCell ref="C6:D6"/>
    <mergeCell ref="E6:E7"/>
    <mergeCell ref="B102:B103"/>
    <mergeCell ref="B63:B66"/>
    <mergeCell ref="B74:B81"/>
    <mergeCell ref="B82:B90"/>
    <mergeCell ref="B91:B98"/>
    <mergeCell ref="B67:B73"/>
    <mergeCell ref="D63:E63"/>
    <mergeCell ref="D8:E8"/>
    <mergeCell ref="D21:E21"/>
    <mergeCell ref="D29:E29"/>
    <mergeCell ref="B99:B101"/>
    <mergeCell ref="B37:B42"/>
    <mergeCell ref="B52:B62"/>
    <mergeCell ref="B8:B20"/>
    <mergeCell ref="B21:B28"/>
    <mergeCell ref="B29:B36"/>
    <mergeCell ref="B43:B51"/>
    <mergeCell ref="G100:K101"/>
    <mergeCell ref="G103:K103"/>
    <mergeCell ref="G30:K36"/>
    <mergeCell ref="G38:K42"/>
    <mergeCell ref="G53:K62"/>
    <mergeCell ref="G64:K66"/>
    <mergeCell ref="A8:A103"/>
    <mergeCell ref="B114:D114"/>
    <mergeCell ref="A106:D106"/>
    <mergeCell ref="A107:D107"/>
    <mergeCell ref="A108:D108"/>
    <mergeCell ref="A109:D109"/>
    <mergeCell ref="A110:D110"/>
    <mergeCell ref="D99:E99"/>
    <mergeCell ref="D102:E102"/>
    <mergeCell ref="D67:E67"/>
    <mergeCell ref="D74:E74"/>
    <mergeCell ref="D82:E82"/>
    <mergeCell ref="D91:E91"/>
    <mergeCell ref="D37:E37"/>
    <mergeCell ref="D43:E43"/>
    <mergeCell ref="D52:E52"/>
    <mergeCell ref="G68:K73"/>
    <mergeCell ref="G75:K81"/>
    <mergeCell ref="G83:K90"/>
    <mergeCell ref="G92:K98"/>
    <mergeCell ref="G44:K51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2023-05-22T07:43:47Z</dcterms:modified>
</cp:coreProperties>
</file>